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200" windowHeight="10755" activeTab="0"/>
  </bookViews>
  <sheets>
    <sheet name="VIP" sheetId="1" r:id="rId1"/>
  </sheets>
  <definedNames>
    <definedName name="date" localSheetId="0">#REF!</definedName>
    <definedName name="date">#REF!</definedName>
    <definedName name="name" localSheetId="0">#REF!</definedName>
    <definedName name="name">#REF!</definedName>
    <definedName name="otpusk" localSheetId="0">#REF!</definedName>
    <definedName name="otpusk">#REF!</definedName>
    <definedName name="podrazd" localSheetId="0">#REF!</definedName>
    <definedName name="podrazd">#REF!</definedName>
    <definedName name="prop" localSheetId="0">#REF!</definedName>
    <definedName name="prop">#REF!</definedName>
    <definedName name="spisok" localSheetId="0">#REF!</definedName>
    <definedName name="spisok">#REF!</definedName>
    <definedName name="_xlnm.Print_Area" localSheetId="0">'VIP'!$A$1:$H$83</definedName>
  </definedNames>
  <calcPr fullCalcOnLoad="1"/>
</workbook>
</file>

<file path=xl/sharedStrings.xml><?xml version="1.0" encoding="utf-8"?>
<sst xmlns="http://schemas.openxmlformats.org/spreadsheetml/2006/main" count="97" uniqueCount="96">
  <si>
    <t>Кол-во</t>
  </si>
  <si>
    <t>Транспортные расходы</t>
  </si>
  <si>
    <t>Общая                           стоимость</t>
  </si>
  <si>
    <t>Меню</t>
  </si>
  <si>
    <t>Наименование блюд</t>
  </si>
  <si>
    <t>Выход</t>
  </si>
  <si>
    <t>Цена за ед.</t>
  </si>
  <si>
    <t xml:space="preserve">Смета мероприятия </t>
  </si>
  <si>
    <t>Соки в ассортименте</t>
  </si>
  <si>
    <t>Холодные закуски</t>
  </si>
  <si>
    <t>Горячие закуски</t>
  </si>
  <si>
    <t>Гарниры</t>
  </si>
  <si>
    <t>Напитки</t>
  </si>
  <si>
    <t>Горячие напитки</t>
  </si>
  <si>
    <t>Хлебобулочные изделия</t>
  </si>
  <si>
    <t>Вода газ\негаз</t>
  </si>
  <si>
    <t>Прокат оборудования: мебель, банкетные текстиль, посуда</t>
  </si>
  <si>
    <t>Дополнительные расходы</t>
  </si>
  <si>
    <t>Итого за дополнительные расходы:</t>
  </si>
  <si>
    <t>Всего по смете:</t>
  </si>
  <si>
    <t>Итого за питание:</t>
  </si>
  <si>
    <t>Обслуживание (повара, официанты, помощники, менеджер)</t>
  </si>
  <si>
    <t>Плато овощное (помидоры св., огурцы св., перец сладкий, маслины)</t>
  </si>
  <si>
    <t>Рулетики из баклажан</t>
  </si>
  <si>
    <t>Плато мясное (балык с\к,колбаса с\к, ветчина к\в,грудинка к\в)</t>
  </si>
  <si>
    <t>Овощи гриль</t>
  </si>
  <si>
    <t>Чай в ассортименте</t>
  </si>
  <si>
    <t>Итого на одну персону:</t>
  </si>
  <si>
    <t>грамм</t>
  </si>
  <si>
    <t>Мини-капрезе(3шт) подается в шотах</t>
  </si>
  <si>
    <t xml:space="preserve">Рулетики из ветчины с сыром </t>
  </si>
  <si>
    <t>Фруктовая шпажка (3шт)</t>
  </si>
  <si>
    <t>Мини-шашлык из курицы с ананасом</t>
  </si>
  <si>
    <t>Рулетики из птицы в грудинке</t>
  </si>
  <si>
    <t>Рулетики из языка с фр. Горч.и корнишоном</t>
  </si>
  <si>
    <t>Канапе с грудинкой и корнишоном (3 шт)</t>
  </si>
  <si>
    <t>Хлеб, багет</t>
  </si>
  <si>
    <t>Канапе с салями, св. огурц.зеленью на крутоне(3шт)</t>
  </si>
  <si>
    <t>Канапе с сыром, виноградом (3 шт)</t>
  </si>
  <si>
    <t>Рулетики из цукини с кедровым орехом</t>
  </si>
  <si>
    <t>Канапе с бужениной и свежи огурцом (3 шт)</t>
  </si>
  <si>
    <t>Канапе с балыком (3 шт)</t>
  </si>
  <si>
    <t>Рулетики из цукини с плавленным сыром и ветчиной</t>
  </si>
  <si>
    <t>Канапе с семгой в кунжуте, лимоном и маслиной</t>
  </si>
  <si>
    <t>Канапе с икрой, лимоном и зеленью (3шт)</t>
  </si>
  <si>
    <t>Канапе с тигровой креветкой на сыре Чедер(3шт)</t>
  </si>
  <si>
    <t>Ложечка с мусом из шпината с переп. яйц.и икрой (3шт)</t>
  </si>
  <si>
    <t>Валован с мусом из сыра Дор-блю (3шт)</t>
  </si>
  <si>
    <t>Шпажка мясных деликатесов (3 шт)</t>
  </si>
  <si>
    <t>Тортилья с семгой</t>
  </si>
  <si>
    <t>Мини-шашлычки из свинины с перцем</t>
  </si>
  <si>
    <t>Черри фарш. креветочным мусом (3шт)</t>
  </si>
  <si>
    <t xml:space="preserve">Количество гостей: </t>
  </si>
  <si>
    <t>Рулетики из куриного филе с грушей и размарином</t>
  </si>
  <si>
    <t>Тарталетка с салатом из курицы (2шт)</t>
  </si>
  <si>
    <t>Тарталетка с салатом из тунца (2шт)</t>
  </si>
  <si>
    <t>Тарталетка с салатом из печени трески(2шт)</t>
  </si>
  <si>
    <t>Мини-сендвич с курицей</t>
  </si>
  <si>
    <t>Мини-сендвич с ветчиной</t>
  </si>
  <si>
    <t xml:space="preserve">Заказчик: </t>
  </si>
  <si>
    <t xml:space="preserve">Дата и время проведения: </t>
  </si>
  <si>
    <t xml:space="preserve">Форма обслуживания: </t>
  </si>
  <si>
    <t xml:space="preserve">Контакт и e-mail: </t>
  </si>
  <si>
    <t xml:space="preserve">Смету составил:  </t>
  </si>
  <si>
    <t>Салат Цезарь с куриной грудкой в шоте</t>
  </si>
  <si>
    <t>Салат Греческий в шоте</t>
  </si>
  <si>
    <t>Канапе с сельдью и муссом из хрена на ржаном хлебе(3 шт)</t>
  </si>
  <si>
    <t>Канапе из языка,перца с корнишоном на бородинском хлебе(3 шт)</t>
  </si>
  <si>
    <t>Овощной микс с пикантным соусом в шоте</t>
  </si>
  <si>
    <t>Канапе с ростбифом и луковым конфитюром</t>
  </si>
  <si>
    <t>Картофельные дольки</t>
  </si>
  <si>
    <t>Шашлычки из креветок в чесночном маринаде</t>
  </si>
  <si>
    <t>Канапе с ветчиной и св. огурц. на крутоне (3 шт)</t>
  </si>
  <si>
    <t>Салат из мидий и авокадо с горчичной заправкой</t>
  </si>
  <si>
    <t>Кофе натуральный</t>
  </si>
  <si>
    <t>Канапе с прошутто и грушей (3 шт)</t>
  </si>
  <si>
    <t>Канапе с прошутто и дыней (3 шт)</t>
  </si>
  <si>
    <t>Канапе с ростбифом и луковым конфитюром (3 шт)</t>
  </si>
  <si>
    <t>Овощная шпажка с фета (3 шт)</t>
  </si>
  <si>
    <t>Валован с паштетом из куриной печени с луковым конфитюром (3 шт)</t>
  </si>
  <si>
    <t>Канапе с сыром Камамбер и виноградом (3 шт)</t>
  </si>
  <si>
    <t>Канапе с сыром Камамбер и грушей (3 шт)</t>
  </si>
  <si>
    <t>Канапе с сыром Камамбер и клубникой (3 шт)</t>
  </si>
  <si>
    <t>Брускетта с томатом и базиликом (3 шт)</t>
  </si>
  <si>
    <t>Брускетта с моцареллой и вяленым томатом (3 шт)</t>
  </si>
  <si>
    <t>Брускетта с семгой,сливочным сыром и каперсами(3 шт)</t>
  </si>
  <si>
    <t>Брускетта с креветками и муссом из авокадо (3 шт)</t>
  </si>
  <si>
    <t>Брускетта с пикантной говядиной и цукини (3 шт)</t>
  </si>
  <si>
    <t>Брускетта с прошутто, вяленым томатом и рукколой(3 шт)</t>
  </si>
  <si>
    <t>Мини бургер с цыпленком(3 шт)</t>
  </si>
  <si>
    <t>Мини бургер с говяжьей котлетой(3 шт)</t>
  </si>
  <si>
    <t>Брускетта с инжиром и сыром рикотта</t>
  </si>
  <si>
    <t>Канапе с сыром Блю и клубникой</t>
  </si>
  <si>
    <t>Канапе с сыром Блю и виноградом</t>
  </si>
  <si>
    <t>Канапе с сыром Блю и грушей</t>
  </si>
  <si>
    <t>Канапе с вяленой говядиной и томатом черри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</si>
</sst>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#.000"/>
    <numFmt numFmtId="182" formatCode="#,##0.00&quot;р.&quot;"/>
    <numFmt numFmtId="183" formatCode="[$$-C09]#,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[$$-409]#,##0"/>
    <numFmt numFmtId="190" formatCode="[$$-C09]#,##0"/>
    <numFmt numFmtId="191" formatCode="#,##0&quot;р.&quot;"/>
    <numFmt numFmtId="192" formatCode="[$$-1009]#,##0"/>
    <numFmt numFmtId="193" formatCode="[$$-1009]#,##0.00"/>
    <numFmt numFmtId="194" formatCode="[$$-1009]#,##0.0"/>
    <numFmt numFmtId="195" formatCode="[$$-409]#,##0.0"/>
    <numFmt numFmtId="196" formatCode="#,##0.0_р_."/>
    <numFmt numFmtId="197" formatCode="#,##0_р_."/>
    <numFmt numFmtId="198" formatCode="_-* #,##0.0_р_._-;\-* #,##0.0_р_._-;_-* &quot;-&quot;??_р_._-;_-@_-"/>
    <numFmt numFmtId="199" formatCode="_-* #,##0_р_._-;\-* #,##0_р_._-;_-* &quot;-&quot;??_р_._-;_-@_-"/>
    <numFmt numFmtId="200" formatCode="_-* #,##0\ _₽_-;\-* #,##0\ _₽_-;_-* &quot;-&quot;??\ _₽_-;_-@_-"/>
    <numFmt numFmtId="201" formatCode="#,##0.00_ ;\-#,##0.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"/>
      <family val="2"/>
    </font>
    <font>
      <i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E5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33" borderId="12" xfId="0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199" fontId="3" fillId="0" borderId="0" xfId="60" applyNumberFormat="1" applyFont="1" applyBorder="1" applyAlignment="1">
      <alignment/>
    </xf>
    <xf numFmtId="0" fontId="54" fillId="34" borderId="12" xfId="0" applyFont="1" applyFill="1" applyBorder="1" applyAlignment="1">
      <alignment horizontal="left"/>
    </xf>
    <xf numFmtId="49" fontId="54" fillId="34" borderId="12" xfId="0" applyNumberFormat="1" applyFont="1" applyFill="1" applyBorder="1" applyAlignment="1">
      <alignment horizontal="center" vertical="center" wrapText="1"/>
    </xf>
    <xf numFmtId="3" fontId="54" fillId="34" borderId="12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/>
    </xf>
    <xf numFmtId="199" fontId="55" fillId="34" borderId="0" xfId="60" applyNumberFormat="1" applyFont="1" applyFill="1" applyBorder="1" applyAlignment="1">
      <alignment/>
    </xf>
    <xf numFmtId="0" fontId="54" fillId="34" borderId="12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center" vertical="center"/>
    </xf>
    <xf numFmtId="197" fontId="56" fillId="35" borderId="12" xfId="0" applyNumberFormat="1" applyFont="1" applyFill="1" applyBorder="1" applyAlignment="1">
      <alignment horizontal="center" vertical="center"/>
    </xf>
    <xf numFmtId="197" fontId="56" fillId="34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 shrinkToFit="1"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center" vertical="center" shrinkToFi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center" vertical="center"/>
    </xf>
    <xf numFmtId="199" fontId="3" fillId="33" borderId="0" xfId="60" applyNumberFormat="1" applyFont="1" applyFill="1" applyBorder="1" applyAlignment="1">
      <alignment/>
    </xf>
    <xf numFmtId="49" fontId="57" fillId="34" borderId="0" xfId="0" applyNumberFormat="1" applyFont="1" applyFill="1" applyBorder="1" applyAlignment="1">
      <alignment horizontal="center" vertical="center"/>
    </xf>
    <xf numFmtId="49" fontId="57" fillId="34" borderId="0" xfId="0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/>
    </xf>
    <xf numFmtId="4" fontId="7" fillId="36" borderId="12" xfId="0" applyNumberFormat="1" applyFont="1" applyFill="1" applyBorder="1" applyAlignment="1">
      <alignment horizontal="center" vertical="center" shrinkToFit="1"/>
    </xf>
    <xf numFmtId="199" fontId="59" fillId="0" borderId="0" xfId="60" applyNumberFormat="1" applyFont="1" applyBorder="1" applyAlignment="1">
      <alignment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3" fontId="7" fillId="37" borderId="12" xfId="0" applyNumberFormat="1" applyFont="1" applyFill="1" applyBorder="1" applyAlignment="1">
      <alignment horizontal="center" vertical="center" shrinkToFit="1"/>
    </xf>
    <xf numFmtId="2" fontId="9" fillId="37" borderId="12" xfId="60" applyNumberFormat="1" applyFont="1" applyFill="1" applyBorder="1" applyAlignment="1" applyProtection="1">
      <alignment horizontal="center" vertical="center" wrapText="1"/>
      <protection/>
    </xf>
    <xf numFmtId="4" fontId="7" fillId="37" borderId="12" xfId="0" applyNumberFormat="1" applyFont="1" applyFill="1" applyBorder="1" applyAlignment="1">
      <alignment horizontal="center" vertical="center" shrinkToFit="1"/>
    </xf>
    <xf numFmtId="201" fontId="9" fillId="37" borderId="12" xfId="62" applyNumberFormat="1" applyFont="1" applyFill="1" applyBorder="1" applyAlignment="1" applyProtection="1">
      <alignment horizontal="center" vertical="center" wrapText="1"/>
      <protection/>
    </xf>
    <xf numFmtId="201" fontId="7" fillId="37" borderId="12" xfId="6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5" fillId="34" borderId="0" xfId="0" applyNumberFormat="1" applyFont="1" applyFill="1" applyBorder="1" applyAlignment="1">
      <alignment/>
    </xf>
    <xf numFmtId="0" fontId="54" fillId="35" borderId="13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left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left" vertical="center"/>
    </xf>
    <xf numFmtId="0" fontId="60" fillId="38" borderId="12" xfId="0" applyFont="1" applyFill="1" applyBorder="1" applyAlignment="1">
      <alignment horizontal="center" vertical="center"/>
    </xf>
    <xf numFmtId="0" fontId="61" fillId="38" borderId="12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/>
    </xf>
    <xf numFmtId="49" fontId="58" fillId="34" borderId="11" xfId="0" applyNumberFormat="1" applyFont="1" applyFill="1" applyBorder="1" applyAlignment="1">
      <alignment horizontal="left" vertical="center"/>
    </xf>
    <xf numFmtId="49" fontId="58" fillId="34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SheetLayoutView="53" zoomScalePageLayoutView="93" workbookViewId="0" topLeftCell="A81">
      <selection activeCell="G5" sqref="G1:H16384"/>
    </sheetView>
  </sheetViews>
  <sheetFormatPr defaultColWidth="9.00390625" defaultRowHeight="24.75" customHeight="1"/>
  <cols>
    <col min="1" max="1" width="5.25390625" style="7" customWidth="1"/>
    <col min="2" max="2" width="64.125" style="8" customWidth="1"/>
    <col min="3" max="3" width="10.25390625" style="2" customWidth="1"/>
    <col min="4" max="4" width="9.25390625" style="2" customWidth="1"/>
    <col min="5" max="5" width="10.375" style="11" customWidth="1"/>
    <col min="6" max="6" width="15.25390625" style="2" customWidth="1"/>
    <col min="7" max="7" width="5.25390625" style="57" customWidth="1"/>
    <col min="8" max="8" width="6.25390625" style="2" customWidth="1"/>
    <col min="9" max="9" width="2.625" style="2" customWidth="1"/>
    <col min="10" max="11" width="2.375" style="2" customWidth="1"/>
    <col min="12" max="12" width="2.625" style="2" customWidth="1"/>
    <col min="13" max="13" width="2.25390625" style="2" customWidth="1"/>
    <col min="14" max="15" width="31.625" style="2" customWidth="1"/>
    <col min="16" max="16384" width="9.125" style="2" customWidth="1"/>
  </cols>
  <sheetData>
    <row r="1" spans="1:7" s="1" customFormat="1" ht="22.5" customHeight="1">
      <c r="A1" s="81" t="s">
        <v>7</v>
      </c>
      <c r="B1" s="82"/>
      <c r="C1" s="82"/>
      <c r="D1" s="82"/>
      <c r="E1" s="82"/>
      <c r="F1" s="82"/>
      <c r="G1" s="55"/>
    </row>
    <row r="2" spans="1:7" s="12" customFormat="1" ht="12.75" customHeight="1">
      <c r="A2" s="83" t="s">
        <v>59</v>
      </c>
      <c r="B2" s="84"/>
      <c r="C2" s="84"/>
      <c r="D2" s="84"/>
      <c r="E2" s="40"/>
      <c r="F2" s="41"/>
      <c r="G2" s="56"/>
    </row>
    <row r="3" spans="1:7" s="12" customFormat="1" ht="12.75" customHeight="1">
      <c r="A3" s="74" t="s">
        <v>62</v>
      </c>
      <c r="B3" s="75"/>
      <c r="C3" s="75"/>
      <c r="D3" s="75"/>
      <c r="E3" s="42"/>
      <c r="F3" s="43"/>
      <c r="G3" s="56"/>
    </row>
    <row r="4" spans="1:7" s="12" customFormat="1" ht="12.75" customHeight="1">
      <c r="A4" s="74" t="s">
        <v>60</v>
      </c>
      <c r="B4" s="75"/>
      <c r="C4" s="75"/>
      <c r="D4" s="75"/>
      <c r="E4" s="42"/>
      <c r="F4" s="43"/>
      <c r="G4" s="56"/>
    </row>
    <row r="5" spans="1:7" s="12" customFormat="1" ht="12.75" customHeight="1">
      <c r="A5" s="74" t="s">
        <v>52</v>
      </c>
      <c r="B5" s="75"/>
      <c r="C5" s="75"/>
      <c r="D5" s="75"/>
      <c r="E5" s="42"/>
      <c r="F5" s="43"/>
      <c r="G5" s="56"/>
    </row>
    <row r="6" spans="1:7" s="12" customFormat="1" ht="12.75" customHeight="1">
      <c r="A6" s="74" t="s">
        <v>61</v>
      </c>
      <c r="B6" s="75"/>
      <c r="C6" s="75"/>
      <c r="D6" s="75"/>
      <c r="E6" s="42"/>
      <c r="F6" s="43"/>
      <c r="G6" s="56"/>
    </row>
    <row r="7" spans="1:7" s="12" customFormat="1" ht="12.75" customHeight="1">
      <c r="A7" s="74" t="s">
        <v>63</v>
      </c>
      <c r="B7" s="75"/>
      <c r="C7" s="75"/>
      <c r="D7" s="75"/>
      <c r="E7" s="42"/>
      <c r="F7" s="43"/>
      <c r="G7" s="56"/>
    </row>
    <row r="8" spans="1:6" ht="24.75" customHeight="1">
      <c r="A8" s="76" t="s">
        <v>3</v>
      </c>
      <c r="B8" s="77"/>
      <c r="C8" s="77"/>
      <c r="D8" s="77"/>
      <c r="E8" s="77"/>
      <c r="F8" s="77"/>
    </row>
    <row r="9" spans="1:6" ht="24.75" customHeight="1">
      <c r="A9" s="78"/>
      <c r="B9" s="79" t="s">
        <v>4</v>
      </c>
      <c r="C9" s="73" t="s">
        <v>0</v>
      </c>
      <c r="D9" s="73" t="s">
        <v>5</v>
      </c>
      <c r="E9" s="73" t="s">
        <v>6</v>
      </c>
      <c r="F9" s="73" t="s">
        <v>2</v>
      </c>
    </row>
    <row r="10" spans="1:6" ht="10.5" customHeight="1">
      <c r="A10" s="78"/>
      <c r="B10" s="80"/>
      <c r="C10" s="73"/>
      <c r="D10" s="73"/>
      <c r="E10" s="73"/>
      <c r="F10" s="73"/>
    </row>
    <row r="11" spans="1:6" ht="24.75" customHeight="1">
      <c r="A11" s="61" t="s">
        <v>9</v>
      </c>
      <c r="B11" s="62"/>
      <c r="C11" s="62"/>
      <c r="D11" s="62"/>
      <c r="E11" s="62"/>
      <c r="F11" s="63"/>
    </row>
    <row r="12" spans="1:14" ht="24.75" customHeight="1">
      <c r="A12" s="29">
        <v>1</v>
      </c>
      <c r="B12" s="48" t="s">
        <v>38</v>
      </c>
      <c r="C12" s="49"/>
      <c r="D12" s="48">
        <v>85</v>
      </c>
      <c r="E12" s="50">
        <v>4</v>
      </c>
      <c r="F12" s="51">
        <f aca="true" t="shared" si="0" ref="F12:F50">C12*E12</f>
        <v>0</v>
      </c>
      <c r="N12" s="45">
        <f>C12*D12</f>
        <v>0</v>
      </c>
    </row>
    <row r="13" spans="1:14" ht="24.75" customHeight="1">
      <c r="A13" s="29">
        <v>2</v>
      </c>
      <c r="B13" s="48" t="s">
        <v>31</v>
      </c>
      <c r="C13" s="49"/>
      <c r="D13" s="48">
        <v>80</v>
      </c>
      <c r="E13" s="50">
        <v>4</v>
      </c>
      <c r="F13" s="51">
        <f t="shared" si="0"/>
        <v>0</v>
      </c>
      <c r="N13" s="45">
        <f aca="true" t="shared" si="1" ref="N13:N77">C13*D13</f>
        <v>0</v>
      </c>
    </row>
    <row r="14" spans="1:14" ht="24.75" customHeight="1">
      <c r="A14" s="46">
        <v>3</v>
      </c>
      <c r="B14" s="48" t="s">
        <v>56</v>
      </c>
      <c r="C14" s="49"/>
      <c r="D14" s="48">
        <v>100</v>
      </c>
      <c r="E14" s="50">
        <v>5</v>
      </c>
      <c r="F14" s="51">
        <f t="shared" si="0"/>
        <v>0</v>
      </c>
      <c r="N14" s="45">
        <f t="shared" si="1"/>
        <v>0</v>
      </c>
    </row>
    <row r="15" spans="1:14" ht="24.75" customHeight="1">
      <c r="A15" s="46">
        <v>4</v>
      </c>
      <c r="B15" s="48" t="s">
        <v>55</v>
      </c>
      <c r="C15" s="49"/>
      <c r="D15" s="48">
        <v>100</v>
      </c>
      <c r="E15" s="50">
        <v>4.5</v>
      </c>
      <c r="F15" s="51">
        <f t="shared" si="0"/>
        <v>0</v>
      </c>
      <c r="N15" s="45">
        <f t="shared" si="1"/>
        <v>0</v>
      </c>
    </row>
    <row r="16" spans="1:14" ht="24.75" customHeight="1">
      <c r="A16" s="46">
        <v>5</v>
      </c>
      <c r="B16" s="48" t="s">
        <v>54</v>
      </c>
      <c r="C16" s="49"/>
      <c r="D16" s="48">
        <v>100</v>
      </c>
      <c r="E16" s="50">
        <v>3.8</v>
      </c>
      <c r="F16" s="51">
        <f t="shared" si="0"/>
        <v>0</v>
      </c>
      <c r="N16" s="45">
        <f t="shared" si="1"/>
        <v>0</v>
      </c>
    </row>
    <row r="17" spans="1:14" ht="24.75" customHeight="1">
      <c r="A17" s="46">
        <v>6</v>
      </c>
      <c r="B17" s="48" t="s">
        <v>37</v>
      </c>
      <c r="C17" s="49"/>
      <c r="D17" s="48">
        <v>90</v>
      </c>
      <c r="E17" s="50">
        <v>3.5</v>
      </c>
      <c r="F17" s="51">
        <f t="shared" si="0"/>
        <v>0</v>
      </c>
      <c r="N17" s="45">
        <f t="shared" si="1"/>
        <v>0</v>
      </c>
    </row>
    <row r="18" spans="1:14" ht="24.75" customHeight="1">
      <c r="A18" s="46">
        <v>7</v>
      </c>
      <c r="B18" s="48" t="s">
        <v>72</v>
      </c>
      <c r="C18" s="49"/>
      <c r="D18" s="48">
        <v>95</v>
      </c>
      <c r="E18" s="50">
        <v>3</v>
      </c>
      <c r="F18" s="51">
        <f t="shared" si="0"/>
        <v>0</v>
      </c>
      <c r="N18" s="45">
        <f t="shared" si="1"/>
        <v>0</v>
      </c>
    </row>
    <row r="19" spans="1:14" ht="24.75" customHeight="1">
      <c r="A19" s="46">
        <v>8</v>
      </c>
      <c r="B19" s="48" t="s">
        <v>43</v>
      </c>
      <c r="C19" s="49"/>
      <c r="D19" s="48">
        <v>25</v>
      </c>
      <c r="E19" s="52">
        <v>2.5</v>
      </c>
      <c r="F19" s="51">
        <f t="shared" si="0"/>
        <v>0</v>
      </c>
      <c r="N19" s="45">
        <f t="shared" si="1"/>
        <v>0</v>
      </c>
    </row>
    <row r="20" spans="1:14" ht="24.75" customHeight="1">
      <c r="A20" s="46">
        <v>9</v>
      </c>
      <c r="B20" s="48" t="s">
        <v>57</v>
      </c>
      <c r="C20" s="49"/>
      <c r="D20" s="48">
        <v>40</v>
      </c>
      <c r="E20" s="50">
        <v>3</v>
      </c>
      <c r="F20" s="51">
        <f t="shared" si="0"/>
        <v>0</v>
      </c>
      <c r="N20" s="45">
        <f>C20*D20</f>
        <v>0</v>
      </c>
    </row>
    <row r="21" spans="1:14" ht="24.75" customHeight="1">
      <c r="A21" s="46">
        <v>10</v>
      </c>
      <c r="B21" s="48" t="s">
        <v>58</v>
      </c>
      <c r="C21" s="49"/>
      <c r="D21" s="48">
        <v>40</v>
      </c>
      <c r="E21" s="50">
        <v>2.6</v>
      </c>
      <c r="F21" s="51">
        <f t="shared" si="0"/>
        <v>0</v>
      </c>
      <c r="N21" s="45">
        <f>C21*D21</f>
        <v>0</v>
      </c>
    </row>
    <row r="22" spans="1:14" ht="24.75" customHeight="1">
      <c r="A22" s="46">
        <v>11</v>
      </c>
      <c r="B22" s="48" t="s">
        <v>48</v>
      </c>
      <c r="C22" s="49"/>
      <c r="D22" s="48">
        <v>90</v>
      </c>
      <c r="E22" s="52">
        <v>4.5</v>
      </c>
      <c r="F22" s="51">
        <f t="shared" si="0"/>
        <v>0</v>
      </c>
      <c r="N22" s="45">
        <f t="shared" si="1"/>
        <v>0</v>
      </c>
    </row>
    <row r="23" spans="1:14" ht="24.75" customHeight="1">
      <c r="A23" s="46">
        <v>12</v>
      </c>
      <c r="B23" s="48" t="s">
        <v>29</v>
      </c>
      <c r="C23" s="49"/>
      <c r="D23" s="48">
        <v>90</v>
      </c>
      <c r="E23" s="50">
        <v>4</v>
      </c>
      <c r="F23" s="51">
        <f t="shared" si="0"/>
        <v>0</v>
      </c>
      <c r="N23" s="45">
        <f t="shared" si="1"/>
        <v>0</v>
      </c>
    </row>
    <row r="24" spans="1:14" ht="24.75" customHeight="1">
      <c r="A24" s="46">
        <v>13</v>
      </c>
      <c r="B24" s="48" t="s">
        <v>35</v>
      </c>
      <c r="C24" s="49"/>
      <c r="D24" s="48">
        <v>75</v>
      </c>
      <c r="E24" s="50">
        <v>3</v>
      </c>
      <c r="F24" s="51">
        <f t="shared" si="0"/>
        <v>0</v>
      </c>
      <c r="N24" s="45">
        <f t="shared" si="1"/>
        <v>0</v>
      </c>
    </row>
    <row r="25" spans="1:14" ht="24.75" customHeight="1">
      <c r="A25" s="46">
        <v>14</v>
      </c>
      <c r="B25" s="48" t="s">
        <v>40</v>
      </c>
      <c r="C25" s="49"/>
      <c r="D25" s="48">
        <v>90</v>
      </c>
      <c r="E25" s="50">
        <v>4</v>
      </c>
      <c r="F25" s="51">
        <f t="shared" si="0"/>
        <v>0</v>
      </c>
      <c r="N25" s="45">
        <f t="shared" si="1"/>
        <v>0</v>
      </c>
    </row>
    <row r="26" spans="1:14" ht="24.75" customHeight="1">
      <c r="A26" s="46">
        <v>15</v>
      </c>
      <c r="B26" s="48" t="s">
        <v>41</v>
      </c>
      <c r="C26" s="49"/>
      <c r="D26" s="48">
        <v>90</v>
      </c>
      <c r="E26" s="50">
        <v>4</v>
      </c>
      <c r="F26" s="51">
        <f t="shared" si="0"/>
        <v>0</v>
      </c>
      <c r="N26" s="45">
        <f t="shared" si="1"/>
        <v>0</v>
      </c>
    </row>
    <row r="27" spans="1:14" ht="24.75" customHeight="1">
      <c r="A27" s="46">
        <v>16</v>
      </c>
      <c r="B27" s="48" t="s">
        <v>66</v>
      </c>
      <c r="C27" s="49"/>
      <c r="D27" s="48">
        <v>75</v>
      </c>
      <c r="E27" s="50">
        <v>2.5</v>
      </c>
      <c r="F27" s="51">
        <f t="shared" si="0"/>
        <v>0</v>
      </c>
      <c r="N27" s="45">
        <f t="shared" si="1"/>
        <v>0</v>
      </c>
    </row>
    <row r="28" spans="1:14" ht="24.75" customHeight="1">
      <c r="A28" s="46">
        <v>17</v>
      </c>
      <c r="B28" s="48" t="s">
        <v>44</v>
      </c>
      <c r="C28" s="49"/>
      <c r="D28" s="48">
        <v>85</v>
      </c>
      <c r="E28" s="52">
        <v>4.5</v>
      </c>
      <c r="F28" s="51">
        <f t="shared" si="0"/>
        <v>0</v>
      </c>
      <c r="N28" s="45">
        <f t="shared" si="1"/>
        <v>0</v>
      </c>
    </row>
    <row r="29" spans="1:14" ht="24.75" customHeight="1">
      <c r="A29" s="46">
        <v>18</v>
      </c>
      <c r="B29" s="48" t="s">
        <v>45</v>
      </c>
      <c r="C29" s="49"/>
      <c r="D29" s="48">
        <v>90</v>
      </c>
      <c r="E29" s="52">
        <v>5</v>
      </c>
      <c r="F29" s="51">
        <f t="shared" si="0"/>
        <v>0</v>
      </c>
      <c r="N29" s="45">
        <f t="shared" si="1"/>
        <v>0</v>
      </c>
    </row>
    <row r="30" spans="1:14" ht="24.75" customHeight="1">
      <c r="A30" s="46">
        <v>19</v>
      </c>
      <c r="B30" s="48" t="s">
        <v>95</v>
      </c>
      <c r="C30" s="49"/>
      <c r="D30" s="48">
        <v>80</v>
      </c>
      <c r="E30" s="52">
        <v>5</v>
      </c>
      <c r="F30" s="51">
        <f t="shared" si="0"/>
        <v>0</v>
      </c>
      <c r="N30" s="45">
        <f t="shared" si="1"/>
        <v>0</v>
      </c>
    </row>
    <row r="31" spans="1:14" ht="24.75" customHeight="1">
      <c r="A31" s="46">
        <v>20</v>
      </c>
      <c r="B31" s="48" t="s">
        <v>75</v>
      </c>
      <c r="C31" s="49"/>
      <c r="D31" s="48">
        <v>75</v>
      </c>
      <c r="E31" s="52">
        <v>6.5</v>
      </c>
      <c r="F31" s="51">
        <f t="shared" si="0"/>
        <v>0</v>
      </c>
      <c r="N31" s="45">
        <f t="shared" si="1"/>
        <v>0</v>
      </c>
    </row>
    <row r="32" spans="1:14" ht="24.75" customHeight="1">
      <c r="A32" s="46">
        <v>21</v>
      </c>
      <c r="B32" s="48" t="s">
        <v>76</v>
      </c>
      <c r="C32" s="49"/>
      <c r="D32" s="48">
        <v>75</v>
      </c>
      <c r="E32" s="52">
        <v>7</v>
      </c>
      <c r="F32" s="51">
        <f t="shared" si="0"/>
        <v>0</v>
      </c>
      <c r="N32" s="45" t="s">
        <v>69</v>
      </c>
    </row>
    <row r="33" spans="1:14" ht="24.75" customHeight="1">
      <c r="A33" s="46">
        <v>22</v>
      </c>
      <c r="B33" s="48" t="s">
        <v>77</v>
      </c>
      <c r="C33" s="49"/>
      <c r="D33" s="48">
        <v>75</v>
      </c>
      <c r="E33" s="52">
        <v>7</v>
      </c>
      <c r="F33" s="51">
        <f t="shared" si="0"/>
        <v>0</v>
      </c>
      <c r="N33" s="45"/>
    </row>
    <row r="34" spans="1:14" ht="24.75" customHeight="1">
      <c r="A34" s="46">
        <v>23</v>
      </c>
      <c r="B34" s="48" t="s">
        <v>78</v>
      </c>
      <c r="C34" s="49"/>
      <c r="D34" s="48">
        <v>80</v>
      </c>
      <c r="E34" s="52">
        <v>3</v>
      </c>
      <c r="F34" s="51">
        <f t="shared" si="0"/>
        <v>0</v>
      </c>
      <c r="N34" s="45"/>
    </row>
    <row r="35" spans="1:14" ht="24.75" customHeight="1">
      <c r="A35" s="46">
        <v>24</v>
      </c>
      <c r="B35" s="48" t="s">
        <v>89</v>
      </c>
      <c r="C35" s="49"/>
      <c r="D35" s="48">
        <v>70</v>
      </c>
      <c r="E35" s="52">
        <v>6</v>
      </c>
      <c r="F35" s="51">
        <f t="shared" si="0"/>
        <v>0</v>
      </c>
      <c r="N35" s="45"/>
    </row>
    <row r="36" spans="1:14" ht="24.75" customHeight="1">
      <c r="A36" s="46">
        <v>25</v>
      </c>
      <c r="B36" s="48" t="s">
        <v>90</v>
      </c>
      <c r="C36" s="49"/>
      <c r="D36" s="48">
        <v>70</v>
      </c>
      <c r="E36" s="52">
        <v>6.5</v>
      </c>
      <c r="F36" s="51">
        <f t="shared" si="0"/>
        <v>0</v>
      </c>
      <c r="N36" s="45"/>
    </row>
    <row r="37" spans="1:14" ht="24.75" customHeight="1">
      <c r="A37" s="46">
        <v>26</v>
      </c>
      <c r="B37" s="48" t="s">
        <v>93</v>
      </c>
      <c r="C37" s="49"/>
      <c r="D37" s="48">
        <v>60</v>
      </c>
      <c r="E37" s="52">
        <v>5.4</v>
      </c>
      <c r="F37" s="51">
        <f t="shared" si="0"/>
        <v>0</v>
      </c>
      <c r="N37" s="45"/>
    </row>
    <row r="38" spans="1:14" ht="24.75" customHeight="1">
      <c r="A38" s="46">
        <v>27</v>
      </c>
      <c r="B38" s="48" t="s">
        <v>94</v>
      </c>
      <c r="C38" s="49"/>
      <c r="D38" s="48">
        <v>60</v>
      </c>
      <c r="E38" s="52">
        <v>4.5</v>
      </c>
      <c r="F38" s="51">
        <f t="shared" si="0"/>
        <v>0</v>
      </c>
      <c r="N38" s="45"/>
    </row>
    <row r="39" spans="1:14" ht="24.75" customHeight="1">
      <c r="A39" s="46">
        <v>28</v>
      </c>
      <c r="B39" s="48" t="s">
        <v>92</v>
      </c>
      <c r="C39" s="49"/>
      <c r="D39" s="48">
        <v>60</v>
      </c>
      <c r="E39" s="52">
        <v>5.5</v>
      </c>
      <c r="F39" s="51">
        <f t="shared" si="0"/>
        <v>0</v>
      </c>
      <c r="N39" s="45"/>
    </row>
    <row r="40" spans="1:14" ht="34.5" customHeight="1">
      <c r="A40" s="46">
        <v>29</v>
      </c>
      <c r="B40" s="48" t="s">
        <v>79</v>
      </c>
      <c r="C40" s="49"/>
      <c r="D40" s="48">
        <v>105</v>
      </c>
      <c r="E40" s="52">
        <v>8</v>
      </c>
      <c r="F40" s="51">
        <f t="shared" si="0"/>
        <v>0</v>
      </c>
      <c r="N40" s="45"/>
    </row>
    <row r="41" spans="1:14" ht="24.75" customHeight="1">
      <c r="A41" s="46">
        <v>30</v>
      </c>
      <c r="B41" s="48" t="s">
        <v>80</v>
      </c>
      <c r="C41" s="49"/>
      <c r="D41" s="48">
        <v>70</v>
      </c>
      <c r="E41" s="52">
        <v>7</v>
      </c>
      <c r="F41" s="51">
        <f t="shared" si="0"/>
        <v>0</v>
      </c>
      <c r="N41" s="45"/>
    </row>
    <row r="42" spans="1:14" ht="24.75" customHeight="1">
      <c r="A42" s="46">
        <v>31</v>
      </c>
      <c r="B42" s="48" t="s">
        <v>81</v>
      </c>
      <c r="C42" s="49"/>
      <c r="D42" s="48">
        <v>70</v>
      </c>
      <c r="E42" s="52">
        <v>7</v>
      </c>
      <c r="F42" s="51">
        <f t="shared" si="0"/>
        <v>0</v>
      </c>
      <c r="N42" s="45"/>
    </row>
    <row r="43" spans="1:14" ht="24.75" customHeight="1">
      <c r="A43" s="46">
        <v>32</v>
      </c>
      <c r="B43" s="48" t="s">
        <v>82</v>
      </c>
      <c r="C43" s="49"/>
      <c r="D43" s="48">
        <v>70</v>
      </c>
      <c r="E43" s="52">
        <v>8.5</v>
      </c>
      <c r="F43" s="51">
        <f t="shared" si="0"/>
        <v>0</v>
      </c>
      <c r="N43" s="45"/>
    </row>
    <row r="44" spans="1:14" ht="24.75" customHeight="1">
      <c r="A44" s="46">
        <v>33</v>
      </c>
      <c r="B44" s="48" t="s">
        <v>83</v>
      </c>
      <c r="C44" s="49"/>
      <c r="D44" s="48">
        <v>135</v>
      </c>
      <c r="E44" s="52">
        <v>6.5</v>
      </c>
      <c r="F44" s="51">
        <f t="shared" si="0"/>
        <v>0</v>
      </c>
      <c r="N44" s="45"/>
    </row>
    <row r="45" spans="1:14" ht="24.75" customHeight="1">
      <c r="A45" s="46">
        <v>34</v>
      </c>
      <c r="B45" s="48" t="s">
        <v>84</v>
      </c>
      <c r="C45" s="49"/>
      <c r="D45" s="48">
        <v>135</v>
      </c>
      <c r="E45" s="52">
        <v>6.5</v>
      </c>
      <c r="F45" s="51">
        <f t="shared" si="0"/>
        <v>0</v>
      </c>
      <c r="N45" s="45"/>
    </row>
    <row r="46" spans="1:14" ht="24.75" customHeight="1">
      <c r="A46" s="46">
        <v>35</v>
      </c>
      <c r="B46" s="48" t="s">
        <v>91</v>
      </c>
      <c r="C46" s="49"/>
      <c r="D46" s="48">
        <v>135</v>
      </c>
      <c r="E46" s="52">
        <v>6</v>
      </c>
      <c r="F46" s="51">
        <f t="shared" si="0"/>
        <v>0</v>
      </c>
      <c r="N46" s="45"/>
    </row>
    <row r="47" spans="1:14" ht="32.25" customHeight="1">
      <c r="A47" s="46">
        <v>36</v>
      </c>
      <c r="B47" s="48" t="s">
        <v>85</v>
      </c>
      <c r="C47" s="49"/>
      <c r="D47" s="48">
        <v>135</v>
      </c>
      <c r="E47" s="52">
        <v>9</v>
      </c>
      <c r="F47" s="51">
        <f t="shared" si="0"/>
        <v>0</v>
      </c>
      <c r="N47" s="45"/>
    </row>
    <row r="48" spans="1:14" ht="24.75" customHeight="1">
      <c r="A48" s="46">
        <v>37</v>
      </c>
      <c r="B48" s="48" t="s">
        <v>86</v>
      </c>
      <c r="C48" s="49"/>
      <c r="D48" s="48">
        <v>135</v>
      </c>
      <c r="E48" s="52">
        <v>10</v>
      </c>
      <c r="F48" s="51">
        <f t="shared" si="0"/>
        <v>0</v>
      </c>
      <c r="N48" s="45"/>
    </row>
    <row r="49" spans="1:14" ht="24.75" customHeight="1">
      <c r="A49" s="46">
        <v>38</v>
      </c>
      <c r="B49" s="48" t="s">
        <v>87</v>
      </c>
      <c r="C49" s="49"/>
      <c r="D49" s="48">
        <v>135</v>
      </c>
      <c r="E49" s="52">
        <v>6.5</v>
      </c>
      <c r="F49" s="51">
        <f t="shared" si="0"/>
        <v>0</v>
      </c>
      <c r="N49" s="45"/>
    </row>
    <row r="50" spans="1:14" ht="29.25" customHeight="1">
      <c r="A50" s="46">
        <v>39</v>
      </c>
      <c r="B50" s="48" t="s">
        <v>88</v>
      </c>
      <c r="C50" s="49"/>
      <c r="D50" s="48">
        <v>135</v>
      </c>
      <c r="E50" s="52">
        <v>9</v>
      </c>
      <c r="F50" s="51">
        <f t="shared" si="0"/>
        <v>0</v>
      </c>
      <c r="N50" s="45"/>
    </row>
    <row r="51" spans="1:14" ht="24.75" customHeight="1">
      <c r="A51" s="46">
        <v>40</v>
      </c>
      <c r="B51" s="48" t="s">
        <v>46</v>
      </c>
      <c r="C51" s="49"/>
      <c r="D51" s="48">
        <v>80</v>
      </c>
      <c r="E51" s="52">
        <v>3.5</v>
      </c>
      <c r="F51" s="51">
        <f aca="true" t="shared" si="2" ref="F51:F56">C51*E51</f>
        <v>0</v>
      </c>
      <c r="N51" s="45">
        <f t="shared" si="1"/>
        <v>0</v>
      </c>
    </row>
    <row r="52" spans="1:14" ht="24.75" customHeight="1">
      <c r="A52" s="46">
        <v>41</v>
      </c>
      <c r="B52" s="48" t="s">
        <v>47</v>
      </c>
      <c r="C52" s="49"/>
      <c r="D52" s="48">
        <v>85</v>
      </c>
      <c r="E52" s="52">
        <v>3.4</v>
      </c>
      <c r="F52" s="51">
        <f t="shared" si="2"/>
        <v>0</v>
      </c>
      <c r="N52" s="45">
        <f t="shared" si="1"/>
        <v>0</v>
      </c>
    </row>
    <row r="53" spans="1:14" ht="24.75" customHeight="1">
      <c r="A53" s="46">
        <v>42</v>
      </c>
      <c r="B53" s="48" t="s">
        <v>51</v>
      </c>
      <c r="C53" s="49"/>
      <c r="D53" s="48">
        <v>85</v>
      </c>
      <c r="E53" s="52">
        <v>3.9</v>
      </c>
      <c r="F53" s="51">
        <f t="shared" si="2"/>
        <v>0</v>
      </c>
      <c r="N53" s="45">
        <f t="shared" si="1"/>
        <v>0</v>
      </c>
    </row>
    <row r="54" spans="1:14" ht="28.5" customHeight="1">
      <c r="A54" s="46">
        <v>43</v>
      </c>
      <c r="B54" s="48" t="s">
        <v>67</v>
      </c>
      <c r="C54" s="49"/>
      <c r="D54" s="48">
        <v>90</v>
      </c>
      <c r="E54" s="50">
        <v>4.2</v>
      </c>
      <c r="F54" s="51">
        <f t="shared" si="2"/>
        <v>0</v>
      </c>
      <c r="N54" s="45">
        <f t="shared" si="1"/>
        <v>0</v>
      </c>
    </row>
    <row r="55" spans="1:14" ht="24.75" customHeight="1">
      <c r="A55" s="46">
        <v>44</v>
      </c>
      <c r="B55" s="48" t="s">
        <v>39</v>
      </c>
      <c r="C55" s="49"/>
      <c r="D55" s="48">
        <v>100</v>
      </c>
      <c r="E55" s="50">
        <v>6</v>
      </c>
      <c r="F55" s="51">
        <f t="shared" si="2"/>
        <v>0</v>
      </c>
      <c r="N55" s="45">
        <f t="shared" si="1"/>
        <v>0</v>
      </c>
    </row>
    <row r="56" spans="1:14" ht="24.75" customHeight="1">
      <c r="A56" s="46">
        <v>45</v>
      </c>
      <c r="B56" s="48" t="s">
        <v>42</v>
      </c>
      <c r="C56" s="49"/>
      <c r="D56" s="48">
        <v>100</v>
      </c>
      <c r="E56" s="50">
        <v>6</v>
      </c>
      <c r="F56" s="51">
        <f t="shared" si="2"/>
        <v>0</v>
      </c>
      <c r="N56" s="45">
        <f t="shared" si="1"/>
        <v>0</v>
      </c>
    </row>
    <row r="57" spans="1:14" ht="24.75" customHeight="1">
      <c r="A57" s="46">
        <v>46</v>
      </c>
      <c r="B57" s="48" t="s">
        <v>49</v>
      </c>
      <c r="C57" s="49"/>
      <c r="D57" s="48">
        <v>100</v>
      </c>
      <c r="E57" s="50">
        <v>8</v>
      </c>
      <c r="F57" s="51">
        <f aca="true" t="shared" si="3" ref="F57:F64">C57*E57</f>
        <v>0</v>
      </c>
      <c r="N57" s="45">
        <f t="shared" si="1"/>
        <v>0</v>
      </c>
    </row>
    <row r="58" spans="1:14" ht="24.75" customHeight="1">
      <c r="A58" s="46">
        <v>47</v>
      </c>
      <c r="B58" s="48" t="s">
        <v>30</v>
      </c>
      <c r="C58" s="49"/>
      <c r="D58" s="48">
        <v>100</v>
      </c>
      <c r="E58" s="50">
        <v>6</v>
      </c>
      <c r="F58" s="51">
        <f t="shared" si="3"/>
        <v>0</v>
      </c>
      <c r="N58" s="45">
        <f t="shared" si="1"/>
        <v>0</v>
      </c>
    </row>
    <row r="59" spans="1:14" ht="24.75" customHeight="1">
      <c r="A59" s="46">
        <v>48</v>
      </c>
      <c r="B59" s="48" t="s">
        <v>34</v>
      </c>
      <c r="C59" s="49"/>
      <c r="D59" s="48">
        <v>30</v>
      </c>
      <c r="E59" s="50">
        <v>2.5</v>
      </c>
      <c r="F59" s="51">
        <f t="shared" si="3"/>
        <v>0</v>
      </c>
      <c r="N59" s="45" t="s">
        <v>91</v>
      </c>
    </row>
    <row r="60" spans="1:14" ht="24.75" customHeight="1">
      <c r="A60" s="46">
        <v>49</v>
      </c>
      <c r="B60" s="48" t="s">
        <v>23</v>
      </c>
      <c r="C60" s="49"/>
      <c r="D60" s="48">
        <v>100</v>
      </c>
      <c r="E60" s="50">
        <v>6</v>
      </c>
      <c r="F60" s="51">
        <f t="shared" si="3"/>
        <v>0</v>
      </c>
      <c r="N60" s="45">
        <f t="shared" si="1"/>
        <v>0</v>
      </c>
    </row>
    <row r="61" spans="1:14" ht="24.75" customHeight="1">
      <c r="A61" s="46">
        <v>50</v>
      </c>
      <c r="B61" s="48" t="s">
        <v>64</v>
      </c>
      <c r="C61" s="49"/>
      <c r="D61" s="48">
        <v>70</v>
      </c>
      <c r="E61" s="50">
        <v>4</v>
      </c>
      <c r="F61" s="51">
        <f t="shared" si="3"/>
        <v>0</v>
      </c>
      <c r="N61" s="45">
        <f t="shared" si="1"/>
        <v>0</v>
      </c>
    </row>
    <row r="62" spans="1:14" ht="24.75" customHeight="1">
      <c r="A62" s="46">
        <v>51</v>
      </c>
      <c r="B62" s="48" t="s">
        <v>65</v>
      </c>
      <c r="C62" s="49"/>
      <c r="D62" s="48">
        <v>70</v>
      </c>
      <c r="E62" s="50">
        <v>2.5</v>
      </c>
      <c r="F62" s="51">
        <f t="shared" si="3"/>
        <v>0</v>
      </c>
      <c r="N62" s="45">
        <f t="shared" si="1"/>
        <v>0</v>
      </c>
    </row>
    <row r="63" spans="1:14" ht="24.75" customHeight="1">
      <c r="A63" s="46">
        <v>52</v>
      </c>
      <c r="B63" s="48" t="s">
        <v>68</v>
      </c>
      <c r="C63" s="49"/>
      <c r="D63" s="48">
        <v>135</v>
      </c>
      <c r="E63" s="50">
        <v>3</v>
      </c>
      <c r="F63" s="51">
        <f t="shared" si="3"/>
        <v>0</v>
      </c>
      <c r="N63" s="45">
        <f t="shared" si="1"/>
        <v>0</v>
      </c>
    </row>
    <row r="64" spans="1:14" ht="24.75" customHeight="1">
      <c r="A64" s="46">
        <v>53</v>
      </c>
      <c r="B64" s="48" t="s">
        <v>73</v>
      </c>
      <c r="C64" s="49"/>
      <c r="D64" s="48">
        <v>70</v>
      </c>
      <c r="E64" s="50">
        <v>5.5</v>
      </c>
      <c r="F64" s="51">
        <f t="shared" si="3"/>
        <v>0</v>
      </c>
      <c r="N64" s="45">
        <f t="shared" si="1"/>
        <v>0</v>
      </c>
    </row>
    <row r="65" spans="1:14" ht="34.5" customHeight="1">
      <c r="A65" s="46">
        <v>54</v>
      </c>
      <c r="B65" s="48" t="s">
        <v>24</v>
      </c>
      <c r="C65" s="49"/>
      <c r="D65" s="48">
        <v>200</v>
      </c>
      <c r="E65" s="50">
        <v>15</v>
      </c>
      <c r="F65" s="51">
        <f>C65*E65</f>
        <v>0</v>
      </c>
      <c r="N65" s="45">
        <f t="shared" si="1"/>
        <v>0</v>
      </c>
    </row>
    <row r="66" spans="1:14" ht="34.5" customHeight="1">
      <c r="A66" s="46">
        <v>55</v>
      </c>
      <c r="B66" s="48" t="s">
        <v>22</v>
      </c>
      <c r="C66" s="49"/>
      <c r="D66" s="48">
        <v>200</v>
      </c>
      <c r="E66" s="50">
        <v>9.5</v>
      </c>
      <c r="F66" s="51">
        <f>C66*E66</f>
        <v>0</v>
      </c>
      <c r="N66" s="45">
        <f t="shared" si="1"/>
        <v>0</v>
      </c>
    </row>
    <row r="67" spans="1:14" ht="24.75" customHeight="1">
      <c r="A67" s="61" t="s">
        <v>10</v>
      </c>
      <c r="B67" s="62"/>
      <c r="C67" s="62"/>
      <c r="D67" s="62"/>
      <c r="E67" s="62"/>
      <c r="F67" s="63"/>
      <c r="N67" s="45">
        <f t="shared" si="1"/>
        <v>0</v>
      </c>
    </row>
    <row r="68" spans="1:14" ht="24.75" customHeight="1">
      <c r="A68" s="29">
        <v>56</v>
      </c>
      <c r="B68" s="48" t="s">
        <v>32</v>
      </c>
      <c r="C68" s="49"/>
      <c r="D68" s="48">
        <v>125</v>
      </c>
      <c r="E68" s="53">
        <v>7</v>
      </c>
      <c r="F68" s="51">
        <f>C68*E68</f>
        <v>0</v>
      </c>
      <c r="N68" s="45">
        <f t="shared" si="1"/>
        <v>0</v>
      </c>
    </row>
    <row r="69" spans="1:14" ht="24.75" customHeight="1">
      <c r="A69" s="29">
        <v>57</v>
      </c>
      <c r="B69" s="48" t="s">
        <v>33</v>
      </c>
      <c r="C69" s="49"/>
      <c r="D69" s="48">
        <v>100</v>
      </c>
      <c r="E69" s="53">
        <v>7</v>
      </c>
      <c r="F69" s="51">
        <f>C69*E69</f>
        <v>0</v>
      </c>
      <c r="N69" s="45">
        <f t="shared" si="1"/>
        <v>0</v>
      </c>
    </row>
    <row r="70" spans="1:14" ht="24.75" customHeight="1">
      <c r="A70" s="46">
        <v>58</v>
      </c>
      <c r="B70" s="48" t="s">
        <v>71</v>
      </c>
      <c r="C70" s="49"/>
      <c r="D70" s="48">
        <v>60</v>
      </c>
      <c r="E70" s="53">
        <v>8</v>
      </c>
      <c r="F70" s="51">
        <f>C70*E70</f>
        <v>0</v>
      </c>
      <c r="N70" s="45">
        <f t="shared" si="1"/>
        <v>0</v>
      </c>
    </row>
    <row r="71" spans="1:14" ht="24.75" customHeight="1">
      <c r="A71" s="46">
        <v>59</v>
      </c>
      <c r="B71" s="47" t="s">
        <v>53</v>
      </c>
      <c r="C71" s="49"/>
      <c r="D71" s="48">
        <v>100</v>
      </c>
      <c r="E71" s="53">
        <v>7.5</v>
      </c>
      <c r="F71" s="51">
        <f>C71*E71</f>
        <v>0</v>
      </c>
      <c r="N71" s="45">
        <f t="shared" si="1"/>
        <v>0</v>
      </c>
    </row>
    <row r="72" spans="1:14" ht="24.75" customHeight="1">
      <c r="A72" s="46">
        <v>60</v>
      </c>
      <c r="B72" s="48" t="s">
        <v>50</v>
      </c>
      <c r="C72" s="49"/>
      <c r="D72" s="48">
        <v>100</v>
      </c>
      <c r="E72" s="53">
        <v>8</v>
      </c>
      <c r="F72" s="51">
        <f>C72*E72</f>
        <v>0</v>
      </c>
      <c r="N72" s="45">
        <f t="shared" si="1"/>
        <v>0</v>
      </c>
    </row>
    <row r="73" spans="1:14" ht="24.75" customHeight="1">
      <c r="A73" s="61" t="s">
        <v>11</v>
      </c>
      <c r="B73" s="62"/>
      <c r="C73" s="62"/>
      <c r="D73" s="62"/>
      <c r="E73" s="62"/>
      <c r="F73" s="63"/>
      <c r="N73" s="45">
        <f t="shared" si="1"/>
        <v>0</v>
      </c>
    </row>
    <row r="74" spans="1:14" ht="24.75" customHeight="1">
      <c r="A74" s="29">
        <v>61</v>
      </c>
      <c r="B74" s="48" t="s">
        <v>70</v>
      </c>
      <c r="C74" s="49"/>
      <c r="D74" s="54">
        <v>150</v>
      </c>
      <c r="E74" s="51">
        <v>4</v>
      </c>
      <c r="F74" s="51">
        <f>C74*E74</f>
        <v>0</v>
      </c>
      <c r="N74" s="45">
        <f t="shared" si="1"/>
        <v>0</v>
      </c>
    </row>
    <row r="75" spans="1:14" ht="24.75" customHeight="1">
      <c r="A75" s="29">
        <v>62</v>
      </c>
      <c r="B75" s="48" t="s">
        <v>25</v>
      </c>
      <c r="C75" s="49"/>
      <c r="D75" s="54">
        <v>150</v>
      </c>
      <c r="E75" s="51">
        <v>8.5</v>
      </c>
      <c r="F75" s="51">
        <f>C75*E75</f>
        <v>0</v>
      </c>
      <c r="N75" s="45">
        <f t="shared" si="1"/>
        <v>0</v>
      </c>
    </row>
    <row r="76" spans="1:14" ht="24.75" customHeight="1">
      <c r="A76" s="61" t="s">
        <v>14</v>
      </c>
      <c r="B76" s="62"/>
      <c r="C76" s="62"/>
      <c r="D76" s="62"/>
      <c r="E76" s="62"/>
      <c r="F76" s="63"/>
      <c r="N76" s="45">
        <f t="shared" si="1"/>
        <v>0</v>
      </c>
    </row>
    <row r="77" spans="1:14" ht="24.75" customHeight="1">
      <c r="A77" s="29">
        <v>63</v>
      </c>
      <c r="B77" s="48" t="s">
        <v>36</v>
      </c>
      <c r="C77" s="49"/>
      <c r="D77" s="54">
        <v>50</v>
      </c>
      <c r="E77" s="51">
        <v>0.5</v>
      </c>
      <c r="F77" s="51">
        <f>C77*E77</f>
        <v>0</v>
      </c>
      <c r="N77" s="45">
        <f t="shared" si="1"/>
        <v>0</v>
      </c>
    </row>
    <row r="78" spans="1:14" ht="24.75" customHeight="1">
      <c r="A78" s="61" t="s">
        <v>12</v>
      </c>
      <c r="B78" s="62"/>
      <c r="C78" s="62"/>
      <c r="D78" s="62"/>
      <c r="E78" s="62"/>
      <c r="F78" s="63"/>
      <c r="N78" s="16"/>
    </row>
    <row r="79" spans="1:14" ht="24.75" customHeight="1">
      <c r="A79" s="29">
        <v>64</v>
      </c>
      <c r="B79" s="30" t="s">
        <v>8</v>
      </c>
      <c r="C79" s="31"/>
      <c r="D79" s="32">
        <v>200</v>
      </c>
      <c r="E79" s="44">
        <v>1</v>
      </c>
      <c r="F79" s="44">
        <f>C79*E79</f>
        <v>0</v>
      </c>
      <c r="N79" s="16"/>
    </row>
    <row r="80" spans="1:14" ht="24.75" customHeight="1">
      <c r="A80" s="29">
        <v>65</v>
      </c>
      <c r="B80" s="30" t="s">
        <v>15</v>
      </c>
      <c r="C80" s="31"/>
      <c r="D80" s="32">
        <v>500</v>
      </c>
      <c r="E80" s="44">
        <v>2</v>
      </c>
      <c r="F80" s="44">
        <f>C80*E80</f>
        <v>0</v>
      </c>
      <c r="N80" s="16"/>
    </row>
    <row r="81" spans="1:14" ht="24.75" customHeight="1">
      <c r="A81" s="61" t="s">
        <v>13</v>
      </c>
      <c r="B81" s="62"/>
      <c r="C81" s="62"/>
      <c r="D81" s="62"/>
      <c r="E81" s="62"/>
      <c r="F81" s="63"/>
      <c r="N81" s="16"/>
    </row>
    <row r="82" spans="1:14" ht="24.75" customHeight="1">
      <c r="A82" s="29">
        <v>66</v>
      </c>
      <c r="B82" s="30" t="s">
        <v>26</v>
      </c>
      <c r="C82" s="31"/>
      <c r="D82" s="32">
        <v>200</v>
      </c>
      <c r="E82" s="44">
        <v>1.5</v>
      </c>
      <c r="F82" s="44">
        <f>C82*E82</f>
        <v>0</v>
      </c>
      <c r="N82" s="16"/>
    </row>
    <row r="83" spans="1:14" ht="24.75" customHeight="1">
      <c r="A83" s="29">
        <v>67</v>
      </c>
      <c r="B83" s="30" t="s">
        <v>74</v>
      </c>
      <c r="C83" s="31"/>
      <c r="D83" s="32">
        <v>200</v>
      </c>
      <c r="E83" s="44">
        <v>2</v>
      </c>
      <c r="F83" s="44">
        <f>C83*E83</f>
        <v>0</v>
      </c>
      <c r="N83" s="16"/>
    </row>
    <row r="84" spans="1:14" s="20" customFormat="1" ht="24.75" customHeight="1">
      <c r="A84" s="17" t="s">
        <v>20</v>
      </c>
      <c r="B84" s="18"/>
      <c r="C84" s="18"/>
      <c r="D84" s="18"/>
      <c r="E84" s="18"/>
      <c r="F84" s="19">
        <f>SUM(F12:F83)</f>
        <v>0</v>
      </c>
      <c r="G84" s="58"/>
      <c r="N84" s="21"/>
    </row>
    <row r="85" spans="1:14" ht="24.75" customHeight="1">
      <c r="A85" s="64" t="s">
        <v>17</v>
      </c>
      <c r="B85" s="65"/>
      <c r="C85" s="65"/>
      <c r="D85" s="65"/>
      <c r="E85" s="65"/>
      <c r="F85" s="66"/>
      <c r="N85" s="16"/>
    </row>
    <row r="86" spans="1:14" ht="24.75" customHeight="1">
      <c r="A86" s="33" t="s">
        <v>21</v>
      </c>
      <c r="B86" s="34"/>
      <c r="C86" s="35"/>
      <c r="D86" s="36"/>
      <c r="E86" s="35"/>
      <c r="F86" s="35">
        <v>0</v>
      </c>
      <c r="N86" s="16"/>
    </row>
    <row r="87" spans="1:14" ht="24.75" customHeight="1">
      <c r="A87" s="37" t="s">
        <v>1</v>
      </c>
      <c r="B87" s="38"/>
      <c r="C87" s="35"/>
      <c r="D87" s="36"/>
      <c r="E87" s="35"/>
      <c r="F87" s="35">
        <v>0</v>
      </c>
      <c r="N87" s="16"/>
    </row>
    <row r="88" spans="1:14" ht="24.75" customHeight="1">
      <c r="A88" s="37" t="s">
        <v>16</v>
      </c>
      <c r="B88" s="38"/>
      <c r="C88" s="35"/>
      <c r="D88" s="36"/>
      <c r="E88" s="35"/>
      <c r="F88" s="35">
        <v>0</v>
      </c>
      <c r="N88" s="16"/>
    </row>
    <row r="89" spans="1:14" ht="24.75" customHeight="1">
      <c r="A89" s="22" t="s">
        <v>18</v>
      </c>
      <c r="B89" s="23"/>
      <c r="C89" s="67"/>
      <c r="D89" s="68"/>
      <c r="E89" s="69"/>
      <c r="F89" s="25">
        <f>SUM(F86:F88)</f>
        <v>0</v>
      </c>
      <c r="N89" s="16"/>
    </row>
    <row r="90" spans="1:14" ht="24.75" customHeight="1">
      <c r="A90" s="59" t="s">
        <v>19</v>
      </c>
      <c r="B90" s="60"/>
      <c r="C90" s="70"/>
      <c r="D90" s="71"/>
      <c r="E90" s="72"/>
      <c r="F90" s="24">
        <f>F89+F84</f>
        <v>0</v>
      </c>
      <c r="N90" s="16"/>
    </row>
    <row r="91" spans="1:14" ht="24.75" customHeight="1">
      <c r="A91" s="26" t="s">
        <v>27</v>
      </c>
      <c r="B91" s="27"/>
      <c r="C91" s="13"/>
      <c r="D91" s="14">
        <f>SUM(N12:N77)/200</f>
        <v>0</v>
      </c>
      <c r="E91" s="28" t="s">
        <v>28</v>
      </c>
      <c r="F91" s="15">
        <f>F90</f>
        <v>0</v>
      </c>
      <c r="N91" s="39"/>
    </row>
    <row r="92" spans="1:6" ht="24.75" customHeight="1">
      <c r="A92" s="4"/>
      <c r="B92" s="9"/>
      <c r="C92" s="3"/>
      <c r="D92" s="3"/>
      <c r="E92" s="10"/>
      <c r="F92" s="3"/>
    </row>
    <row r="93" spans="1:6" ht="24.75" customHeight="1">
      <c r="A93" s="4"/>
      <c r="B93" s="9"/>
      <c r="C93" s="3"/>
      <c r="D93" s="3"/>
      <c r="E93" s="10"/>
      <c r="F93" s="3"/>
    </row>
    <row r="94" spans="1:6" ht="24.75" customHeight="1">
      <c r="A94" s="4"/>
      <c r="B94" s="9"/>
      <c r="C94" s="5"/>
      <c r="D94" s="3"/>
      <c r="E94" s="10"/>
      <c r="F94" s="3"/>
    </row>
    <row r="95" spans="2:6" ht="24.75" customHeight="1">
      <c r="B95" s="9"/>
      <c r="C95" s="5"/>
      <c r="D95" s="6"/>
      <c r="E95" s="10"/>
      <c r="F95" s="3"/>
    </row>
  </sheetData>
  <sheetProtection/>
  <mergeCells count="23">
    <mergeCell ref="A1:F1"/>
    <mergeCell ref="A2:D2"/>
    <mergeCell ref="A3:D3"/>
    <mergeCell ref="A4:D4"/>
    <mergeCell ref="A5:D5"/>
    <mergeCell ref="A6:D6"/>
    <mergeCell ref="A7:D7"/>
    <mergeCell ref="A8:F8"/>
    <mergeCell ref="F9:F10"/>
    <mergeCell ref="A81:F81"/>
    <mergeCell ref="A73:F73"/>
    <mergeCell ref="A67:F67"/>
    <mergeCell ref="A9:A10"/>
    <mergeCell ref="B9:B10"/>
    <mergeCell ref="C9:C10"/>
    <mergeCell ref="A90:B90"/>
    <mergeCell ref="A78:F78"/>
    <mergeCell ref="A85:F85"/>
    <mergeCell ref="C89:E90"/>
    <mergeCell ref="A76:F76"/>
    <mergeCell ref="D9:D10"/>
    <mergeCell ref="E9:E10"/>
    <mergeCell ref="A11:F11"/>
  </mergeCells>
  <printOptions/>
  <pageMargins left="0.7" right="0.7" top="0.75" bottom="0.75" header="0.3" footer="0.3"/>
  <pageSetup fitToHeight="0" fitToWidth="1"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Кабыркин В. Д.</dc:creator>
  <cp:keywords/>
  <dc:description/>
  <cp:lastModifiedBy>Anton</cp:lastModifiedBy>
  <cp:lastPrinted>2020-02-28T09:34:50Z</cp:lastPrinted>
  <dcterms:created xsi:type="dcterms:W3CDTF">2001-06-25T11:27:39Z</dcterms:created>
  <dcterms:modified xsi:type="dcterms:W3CDTF">2020-03-02T09:14:34Z</dcterms:modified>
  <cp:category/>
  <cp:version/>
  <cp:contentType/>
  <cp:contentStatus/>
</cp:coreProperties>
</file>